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9d92a375fb6621f/1_Blog/YourSalesTutor/Posts/021_Gap-to-Budget Analysis in Sales The Monthly Close-the-Gap System (With Template)/"/>
    </mc:Choice>
  </mc:AlternateContent>
  <xr:revisionPtr revIDLastSave="13" documentId="11_6B9BF37491080F00EE109017652DED309B0C5BBB" xr6:coauthVersionLast="47" xr6:coauthVersionMax="47" xr10:uidLastSave="{1E05A714-C336-4006-B923-397738D004D3}"/>
  <bookViews>
    <workbookView xWindow="-108" yWindow="-108" windowWidth="23256" windowHeight="12456" activeTab="1" xr2:uid="{00000000-000D-0000-FFFF-FFFF00000000}"/>
  </bookViews>
  <sheets>
    <sheet name="Dashboard" sheetId="1" r:id="rId1"/>
    <sheet name="Inputs_Gap" sheetId="2" r:id="rId2"/>
    <sheet name="Plan" sheetId="3" r:id="rId3"/>
    <sheet name="No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D29" i="2"/>
  <c r="F15" i="1" s="1"/>
  <c r="D28" i="2"/>
  <c r="D27" i="2"/>
  <c r="F13" i="1" s="1"/>
  <c r="D26" i="2"/>
  <c r="D25" i="2"/>
  <c r="D24" i="2"/>
  <c r="E9" i="2"/>
  <c r="E10" i="2" s="1"/>
  <c r="E15" i="1"/>
  <c r="F14" i="1"/>
  <c r="E14" i="1"/>
  <c r="E13" i="1"/>
  <c r="F12" i="1"/>
  <c r="E12" i="1"/>
  <c r="F11" i="1"/>
  <c r="E11" i="1"/>
  <c r="F10" i="1"/>
  <c r="E10" i="1"/>
  <c r="B7" i="1"/>
  <c r="A4" i="1"/>
  <c r="E12" i="2" l="1"/>
  <c r="E13" i="2" s="1"/>
  <c r="C4" i="1"/>
  <c r="E11" i="2"/>
  <c r="B9" i="1"/>
  <c r="E4" i="1"/>
  <c r="E17" i="2"/>
  <c r="E3" i="3"/>
  <c r="E18" i="2"/>
  <c r="H3" i="3" s="1"/>
  <c r="E6" i="2"/>
  <c r="I4" i="1" s="1"/>
  <c r="E15" i="2"/>
  <c r="B4" i="3" s="1"/>
  <c r="B8" i="1"/>
  <c r="E4" i="3" l="1"/>
  <c r="G4" i="1"/>
</calcChain>
</file>

<file path=xl/sharedStrings.xml><?xml version="1.0" encoding="utf-8"?>
<sst xmlns="http://schemas.openxmlformats.org/spreadsheetml/2006/main" count="82" uniqueCount="69">
  <si>
    <t>Dashboard — Gap-to-Budget</t>
  </si>
  <si>
    <t>Target ($)</t>
  </si>
  <si>
    <t>Likely revenue ($)</t>
  </si>
  <si>
    <t>Gap ($)</t>
  </si>
  <si>
    <t>Gap %</t>
  </si>
  <si>
    <t>Status</t>
  </si>
  <si>
    <t>This period</t>
  </si>
  <si>
    <t>Target</t>
  </si>
  <si>
    <t>History period</t>
  </si>
  <si>
    <t>Likely</t>
  </si>
  <si>
    <t>Gap</t>
  </si>
  <si>
    <t>Period</t>
  </si>
  <si>
    <t>Monthly Gap-to-Budget Tracker</t>
  </si>
  <si>
    <t>Fill blue cells. Black cells calculate automatically.</t>
  </si>
  <si>
    <t>Period &amp; Assumptions</t>
  </si>
  <si>
    <t>Outputs (Auto)</t>
  </si>
  <si>
    <t>Period (e.g., 2026-01)</t>
  </si>
  <si>
    <t>2026-01</t>
  </si>
  <si>
    <t>Owner/Team</t>
  </si>
  <si>
    <t>Target / Budget ($)</t>
  </si>
  <si>
    <t>Likely revenue ($) = Actuals + Backlog + Commit</t>
  </si>
  <si>
    <t>Actuals booked/invoiced to date ($)</t>
  </si>
  <si>
    <t>Gap to budget ($) = Target − Likely revenue</t>
  </si>
  <si>
    <t>Backlog expected to ship in period ($)</t>
  </si>
  <si>
    <t>Gap % of target</t>
  </si>
  <si>
    <t>Forecast Commit for period ($)</t>
  </si>
  <si>
    <t>Stretch likely revenue (+ high-conf pipeline)</t>
  </si>
  <si>
    <t>High-confidence pipeline (stretch) ($) [optional]</t>
  </si>
  <si>
    <t>Stretch gap ($)</t>
  </si>
  <si>
    <t>Prior month gap ($) [optional]</t>
  </si>
  <si>
    <t>Gap trend vs prior month ($)</t>
  </si>
  <si>
    <t>Win rate (as %)</t>
  </si>
  <si>
    <t>Required closes (#) = Gap / avg deal size</t>
  </si>
  <si>
    <t>Average deal size ($)</t>
  </si>
  <si>
    <t>Required pipeline ($) = Gap / win rate</t>
  </si>
  <si>
    <t>Tip: Keep Commit strict. Track high-confidence pipeline separately as stretch.</t>
  </si>
  <si>
    <t>History (optional) — for dashboard trend</t>
  </si>
  <si>
    <t>Close-the-Gap Plan</t>
  </si>
  <si>
    <t>Required pipeline ($)</t>
  </si>
  <si>
    <t>Gap trend</t>
  </si>
  <si>
    <t>Signal</t>
  </si>
  <si>
    <t>Trigger (threshold)</t>
  </si>
  <si>
    <t>Likely cause</t>
  </si>
  <si>
    <t>Action (specific)</t>
  </si>
  <si>
    <t>Owner</t>
  </si>
  <si>
    <t>Deadline</t>
  </si>
  <si>
    <t>Next check</t>
  </si>
  <si>
    <t>Gap is widening</t>
  </si>
  <si>
    <t>Gap increased vs last month</t>
  </si>
  <si>
    <t>Not enough in-cycle pipeline</t>
  </si>
  <si>
    <t>Build an in-cycle list (10–20 accounts). Run targeted outreach + partner intros. Block 2×60 min/week.</t>
  </si>
  <si>
    <t>Not started</t>
  </si>
  <si>
    <t>Commit keeps slipping</t>
  </si>
  <si>
    <t>Same deal missed close date 2x</t>
  </si>
  <si>
    <t>Commit criteria too loose</t>
  </si>
  <si>
    <t>Demote it. Re-commit only with a scheduled next step + confirmed decision path + date.</t>
  </si>
  <si>
    <t>Pipeline won’t convert</t>
  </si>
  <si>
    <t>Pipeline value looks fine but win rate drops</t>
  </si>
  <si>
    <t>Deal quality / weak commercial path</t>
  </si>
  <si>
    <t>Run deal triage. Confirm buyer path + mutual plan + commercial next step (proposal/procurement).</t>
  </si>
  <si>
    <t>Notes &amp; Definitions</t>
  </si>
  <si>
    <t>How to use this file</t>
  </si>
  <si>
    <t>1) Fill inputs on Inputs_Gap (blue cells).
2) Review outputs (Gap, Required pipeline).
3) Use Plan tab to assign actions, owners, deadlines.
4) Revisit weekly for 15 minutes.</t>
  </si>
  <si>
    <t>Counting rules (keep it honest)</t>
  </si>
  <si>
    <t>• Actuals are real.
• Backlog counts only if it will ship/invoice in the period.
• Keep Commit strict.
• Track high-confidence pipeline separately as stretch.</t>
  </si>
  <si>
    <t>Core formulas</t>
  </si>
  <si>
    <t>• Likely revenue = Actuals + Backlog + Commit
• Gap ($) = Target − Likely revenue
• Required pipeline ($) = Gap / Win rate
• Required closes (#) = Gap / Avg deal size</t>
  </si>
  <si>
    <t>Trigger → Action examples</t>
  </si>
  <si>
    <t>• If gap widens month-over-month → build in-cycle pipeline this week.
• If Commit slips twice → demote and require proof to re-commit.
• If win rate drops → triage deals and strengthen buyer path + commercial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</si>
</sst>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8"/>
      <name val="Calibri"/>
    </font>
    <font>
      <i/>
      <sz val="11"/>
      <color rgb="FF555555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1"/>
      <name val="Calibri"/>
    </font>
    <font>
      <b/>
      <sz val="11"/>
      <color rgb="FF666666"/>
      <name val="Calibri"/>
    </font>
    <font>
      <b/>
      <sz val="16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 style="thin">
        <color rgb="FFA0A0A0"/>
      </left>
      <right/>
      <top/>
      <bottom/>
      <diagonal/>
    </border>
    <border>
      <left/>
      <right style="thin">
        <color rgb="FFA0A0A0"/>
      </right>
      <top style="thin">
        <color rgb="FFA0A0A0"/>
      </top>
      <bottom/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164" fontId="5" fillId="3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6" fillId="0" borderId="1" xfId="0" applyFont="1" applyBorder="1"/>
    <xf numFmtId="164" fontId="0" fillId="0" borderId="1" xfId="0" applyNumberFormat="1" applyBorder="1"/>
    <xf numFmtId="164" fontId="6" fillId="0" borderId="1" xfId="0" applyNumberFormat="1" applyFont="1" applyBorder="1"/>
    <xf numFmtId="10" fontId="0" fillId="0" borderId="1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8" fillId="4" borderId="9" xfId="0" applyFont="1" applyFill="1" applyBorder="1" applyAlignment="1">
      <alignment horizontal="left" vertical="center"/>
    </xf>
    <xf numFmtId="0" fontId="0" fillId="0" borderId="10" xfId="0" applyBorder="1"/>
    <xf numFmtId="164" fontId="9" fillId="4" borderId="9" xfId="0" applyNumberFormat="1" applyFont="1" applyFill="1" applyBorder="1" applyAlignment="1">
      <alignment horizontal="left" vertical="center"/>
    </xf>
    <xf numFmtId="0" fontId="0" fillId="0" borderId="0" xfId="0"/>
    <xf numFmtId="9" fontId="9" fillId="4" borderId="9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Standard" xfId="0" builtinId="0"/>
  </cellStyles>
  <dxfs count="9">
    <dxf>
      <fill>
        <patternFill patternType="solid">
          <fgColor rgb="FFF8CBAD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de-AT"/>
              <a:t>Target vs Likely Revenue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Dashboard!$B$6</c:f>
              <c:strCache>
                <c:ptCount val="1"/>
                <c:pt idx="0">
                  <c:v>This period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Dashboard!$A$7:$A$9</c:f>
              <c:strCache>
                <c:ptCount val="3"/>
                <c:pt idx="0">
                  <c:v>Target</c:v>
                </c:pt>
                <c:pt idx="1">
                  <c:v>Likely</c:v>
                </c:pt>
                <c:pt idx="2">
                  <c:v>Gap</c:v>
                </c:pt>
              </c:strCache>
            </c:strRef>
          </c:cat>
          <c:val>
            <c:numRef>
              <c:f>Dashboard!$B$7:$B$9</c:f>
              <c:numCache>
                <c:formatCode>\$#\ 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C-4DAA-807F-81CE0BA22E5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endParaRPr lang="en-AT"/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T"/>
                  <a:t>$</a:t>
                </a:r>
              </a:p>
            </c:rich>
          </c:tx>
          <c:overlay val="1"/>
        </c:title>
        <c:numFmt formatCode="\$#\ 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AT"/>
              <a:t>Gap Trend (History)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Dashboard!$F$9</c:f>
              <c:strCache>
                <c:ptCount val="1"/>
                <c:pt idx="0">
                  <c:v>Gap ($)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Dashboard!$E$10:$E$15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Dashboard!$F$10:$F$15</c:f>
              <c:numCache>
                <c:formatCode>\$#\ 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F0-4F93-AAFB-04C3D28605FD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endParaRPr lang="en-AT"/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T"/>
                  <a:t>$</a:t>
                </a:r>
              </a:p>
            </c:rich>
          </c:tx>
          <c:overlay val="1"/>
        </c:title>
        <c:numFmt formatCode="\$#\ 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0</xdr:colOff>
      <xdr:row>10</xdr:row>
      <xdr:rowOff>0</xdr:rowOff>
    </xdr:from>
    <xdr:ext cx="576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pane ySplit="6" topLeftCell="A10" activePane="bottomLeft" state="frozen"/>
      <selection pane="bottomLeft"/>
    </sheetView>
  </sheetViews>
  <sheetFormatPr baseColWidth="10" defaultColWidth="8.88671875" defaultRowHeight="14.4" x14ac:dyDescent="0.3"/>
  <cols>
    <col min="1" max="1" width="18" customWidth="1"/>
    <col min="2" max="2" width="2" customWidth="1"/>
    <col min="3" max="3" width="18" customWidth="1"/>
    <col min="4" max="4" width="2" customWidth="1"/>
    <col min="5" max="5" width="16" customWidth="1"/>
    <col min="6" max="6" width="14" customWidth="1"/>
    <col min="7" max="7" width="18" customWidth="1"/>
    <col min="8" max="8" width="2" customWidth="1"/>
    <col min="9" max="9" width="18" customWidth="1"/>
    <col min="10" max="10" width="2" customWidth="1"/>
  </cols>
  <sheetData>
    <row r="1" spans="1:10" ht="23.4" x14ac:dyDescent="0.45">
      <c r="A1" s="18" t="s">
        <v>0</v>
      </c>
    </row>
    <row r="3" spans="1:10" x14ac:dyDescent="0.3">
      <c r="A3" s="23" t="s">
        <v>1</v>
      </c>
      <c r="B3" s="24"/>
      <c r="C3" s="23" t="s">
        <v>2</v>
      </c>
      <c r="D3" s="24"/>
      <c r="E3" s="23" t="s">
        <v>3</v>
      </c>
      <c r="F3" s="24"/>
      <c r="G3" s="23" t="s">
        <v>4</v>
      </c>
      <c r="H3" s="24"/>
      <c r="I3" s="23" t="s">
        <v>5</v>
      </c>
      <c r="J3" s="24"/>
    </row>
    <row r="4" spans="1:10" x14ac:dyDescent="0.3">
      <c r="A4" s="25">
        <f>Inputs_Gap!B9</f>
        <v>0</v>
      </c>
      <c r="B4" s="26"/>
      <c r="C4" s="25">
        <f>Inputs_Gap!E9</f>
        <v>0</v>
      </c>
      <c r="D4" s="26"/>
      <c r="E4" s="25">
        <f>Inputs_Gap!E10</f>
        <v>0</v>
      </c>
      <c r="F4" s="26"/>
      <c r="G4" s="27">
        <f>Inputs_Gap!E11</f>
        <v>0</v>
      </c>
      <c r="H4" s="26"/>
      <c r="I4" s="28" t="str">
        <f>Inputs_Gap!E6</f>
        <v>GREEN (On track)</v>
      </c>
      <c r="J4" s="26"/>
    </row>
    <row r="5" spans="1:10" x14ac:dyDescent="0.3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3">
      <c r="B6" t="s">
        <v>6</v>
      </c>
    </row>
    <row r="7" spans="1:10" x14ac:dyDescent="0.3">
      <c r="A7" t="s">
        <v>7</v>
      </c>
      <c r="B7" s="19">
        <f>Inputs_Gap!B9</f>
        <v>0</v>
      </c>
      <c r="E7" t="s">
        <v>8</v>
      </c>
    </row>
    <row r="8" spans="1:10" x14ac:dyDescent="0.3">
      <c r="A8" t="s">
        <v>9</v>
      </c>
      <c r="B8" s="19">
        <f>Inputs_Gap!E9</f>
        <v>0</v>
      </c>
      <c r="E8" t="s">
        <v>3</v>
      </c>
    </row>
    <row r="9" spans="1:10" x14ac:dyDescent="0.3">
      <c r="A9" t="s">
        <v>10</v>
      </c>
      <c r="B9" s="19">
        <f>MAX(0,Inputs_Gap!E10)</f>
        <v>0</v>
      </c>
      <c r="E9" s="20" t="s">
        <v>11</v>
      </c>
      <c r="F9" s="20" t="s">
        <v>3</v>
      </c>
    </row>
    <row r="10" spans="1:10" x14ac:dyDescent="0.3">
      <c r="E10">
        <f>Inputs_Gap!A24</f>
        <v>0</v>
      </c>
      <c r="F10" s="19">
        <f>Inputs_Gap!D24</f>
        <v>0</v>
      </c>
    </row>
    <row r="11" spans="1:10" x14ac:dyDescent="0.3">
      <c r="E11">
        <f>Inputs_Gap!A25</f>
        <v>0</v>
      </c>
      <c r="F11" s="19">
        <f>Inputs_Gap!D25</f>
        <v>0</v>
      </c>
    </row>
    <row r="12" spans="1:10" x14ac:dyDescent="0.3">
      <c r="E12">
        <f>Inputs_Gap!A26</f>
        <v>0</v>
      </c>
      <c r="F12" s="19">
        <f>Inputs_Gap!D26</f>
        <v>0</v>
      </c>
    </row>
    <row r="13" spans="1:10" x14ac:dyDescent="0.3">
      <c r="E13">
        <f>Inputs_Gap!A27</f>
        <v>0</v>
      </c>
      <c r="F13" s="19">
        <f>Inputs_Gap!D27</f>
        <v>0</v>
      </c>
    </row>
    <row r="14" spans="1:10" x14ac:dyDescent="0.3">
      <c r="E14">
        <f>Inputs_Gap!A28</f>
        <v>0</v>
      </c>
      <c r="F14" s="19">
        <f>Inputs_Gap!D28</f>
        <v>0</v>
      </c>
    </row>
    <row r="15" spans="1:10" x14ac:dyDescent="0.3">
      <c r="E15">
        <f>Inputs_Gap!A29</f>
        <v>0</v>
      </c>
      <c r="F15" s="19">
        <f>Inputs_Gap!D29</f>
        <v>0</v>
      </c>
    </row>
  </sheetData>
  <mergeCells count="10">
    <mergeCell ref="C4:D5"/>
    <mergeCell ref="A4:B5"/>
    <mergeCell ref="G4:H5"/>
    <mergeCell ref="E4:F5"/>
    <mergeCell ref="I4:J5"/>
    <mergeCell ref="C3:D3"/>
    <mergeCell ref="A3:B3"/>
    <mergeCell ref="G3:H3"/>
    <mergeCell ref="E3:F3"/>
    <mergeCell ref="I3:J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showGridLines="0" tabSelected="1" workbookViewId="0">
      <pane ySplit="5" topLeftCell="A6" activePane="bottomLeft" state="frozen"/>
      <selection pane="bottomLeft" activeCell="B14" sqref="B14"/>
    </sheetView>
  </sheetViews>
  <sheetFormatPr baseColWidth="10" defaultColWidth="8.88671875" defaultRowHeight="14.4" x14ac:dyDescent="0.3"/>
  <cols>
    <col min="1" max="1" width="45" customWidth="1"/>
    <col min="2" max="2" width="20" customWidth="1"/>
    <col min="3" max="3" width="18" customWidth="1"/>
    <col min="4" max="4" width="45" customWidth="1"/>
    <col min="5" max="5" width="20" customWidth="1"/>
    <col min="6" max="8" width="2" customWidth="1"/>
  </cols>
  <sheetData>
    <row r="1" spans="1:8" x14ac:dyDescent="0.3">
      <c r="A1" s="30" t="s">
        <v>12</v>
      </c>
      <c r="B1" s="26"/>
      <c r="C1" s="26"/>
      <c r="D1" s="26"/>
      <c r="E1" s="26"/>
      <c r="F1" s="26"/>
      <c r="G1" s="26"/>
      <c r="H1" s="26"/>
    </row>
    <row r="2" spans="1:8" x14ac:dyDescent="0.3">
      <c r="A2" s="29" t="s">
        <v>13</v>
      </c>
      <c r="B2" s="26"/>
      <c r="C2" s="26"/>
      <c r="D2" s="26"/>
      <c r="E2" s="26"/>
      <c r="F2" s="26"/>
      <c r="G2" s="26"/>
      <c r="H2" s="26"/>
    </row>
    <row r="4" spans="1:8" x14ac:dyDescent="0.3">
      <c r="A4" s="31" t="s">
        <v>14</v>
      </c>
      <c r="B4" s="26"/>
      <c r="C4" s="26"/>
      <c r="D4" s="31" t="s">
        <v>15</v>
      </c>
      <c r="E4" s="26"/>
      <c r="F4" s="26"/>
      <c r="G4" s="26"/>
      <c r="H4" s="26"/>
    </row>
    <row r="6" spans="1:8" x14ac:dyDescent="0.3">
      <c r="A6" s="1" t="s">
        <v>16</v>
      </c>
      <c r="B6" s="2" t="s">
        <v>17</v>
      </c>
      <c r="D6" s="1" t="s">
        <v>5</v>
      </c>
      <c r="E6" s="3" t="str">
        <f>IF(E10&gt;0,"RED (Behind)","GREEN (On track)")</f>
        <v>GREEN (On track)</v>
      </c>
    </row>
    <row r="7" spans="1:8" x14ac:dyDescent="0.3">
      <c r="A7" s="1" t="s">
        <v>18</v>
      </c>
      <c r="B7" s="2"/>
      <c r="D7" s="4"/>
      <c r="E7" s="4"/>
    </row>
    <row r="8" spans="1:8" x14ac:dyDescent="0.3">
      <c r="A8" s="4"/>
      <c r="B8" s="4"/>
      <c r="D8" s="4"/>
      <c r="E8" s="4"/>
    </row>
    <row r="9" spans="1:8" x14ac:dyDescent="0.3">
      <c r="A9" s="1" t="s">
        <v>19</v>
      </c>
      <c r="B9" s="5">
        <v>0</v>
      </c>
      <c r="D9" s="1" t="s">
        <v>20</v>
      </c>
      <c r="E9" s="6">
        <f>B10+B11+B12</f>
        <v>0</v>
      </c>
    </row>
    <row r="10" spans="1:8" x14ac:dyDescent="0.3">
      <c r="A10" s="1" t="s">
        <v>21</v>
      </c>
      <c r="B10" s="5">
        <v>0</v>
      </c>
      <c r="D10" s="1" t="s">
        <v>22</v>
      </c>
      <c r="E10" s="6">
        <f>B9-E9</f>
        <v>0</v>
      </c>
    </row>
    <row r="11" spans="1:8" x14ac:dyDescent="0.3">
      <c r="A11" s="1" t="s">
        <v>23</v>
      </c>
      <c r="B11" s="5">
        <v>0</v>
      </c>
      <c r="D11" s="1" t="s">
        <v>24</v>
      </c>
      <c r="E11" s="7">
        <f>IFERROR(E10/B9,0)</f>
        <v>0</v>
      </c>
    </row>
    <row r="12" spans="1:8" x14ac:dyDescent="0.3">
      <c r="A12" s="1" t="s">
        <v>25</v>
      </c>
      <c r="B12" s="5">
        <v>0</v>
      </c>
      <c r="D12" s="1" t="s">
        <v>26</v>
      </c>
      <c r="E12" s="6">
        <f>E9+B13</f>
        <v>0</v>
      </c>
    </row>
    <row r="13" spans="1:8" x14ac:dyDescent="0.3">
      <c r="A13" s="1" t="s">
        <v>27</v>
      </c>
      <c r="B13" s="5">
        <v>0</v>
      </c>
      <c r="D13" s="1" t="s">
        <v>28</v>
      </c>
      <c r="E13" s="6">
        <f>B9-E12</f>
        <v>0</v>
      </c>
    </row>
    <row r="14" spans="1:8" x14ac:dyDescent="0.3">
      <c r="A14" s="4"/>
      <c r="B14" s="4"/>
      <c r="D14" s="4"/>
      <c r="E14" s="4"/>
    </row>
    <row r="15" spans="1:8" x14ac:dyDescent="0.3">
      <c r="A15" s="1" t="s">
        <v>29</v>
      </c>
      <c r="B15" s="5">
        <v>0</v>
      </c>
      <c r="D15" s="1" t="s">
        <v>30</v>
      </c>
      <c r="E15" s="6">
        <f>E10-B15</f>
        <v>0</v>
      </c>
    </row>
    <row r="16" spans="1:8" x14ac:dyDescent="0.3">
      <c r="A16" s="4"/>
      <c r="B16" s="4"/>
      <c r="D16" s="4"/>
      <c r="E16" s="4"/>
    </row>
    <row r="17" spans="1:8" x14ac:dyDescent="0.3">
      <c r="A17" s="1" t="s">
        <v>31</v>
      </c>
      <c r="B17" s="8">
        <v>0.25</v>
      </c>
      <c r="D17" s="1" t="s">
        <v>32</v>
      </c>
      <c r="E17" s="9">
        <f>IFERROR(MAX(0,E10)/B18,0)</f>
        <v>0</v>
      </c>
    </row>
    <row r="18" spans="1:8" x14ac:dyDescent="0.3">
      <c r="A18" s="1" t="s">
        <v>33</v>
      </c>
      <c r="B18" s="5">
        <v>25000</v>
      </c>
      <c r="D18" s="1" t="s">
        <v>34</v>
      </c>
      <c r="E18" s="6">
        <f>IFERROR(MAX(0,E10)/B17,0)</f>
        <v>0</v>
      </c>
    </row>
    <row r="20" spans="1:8" x14ac:dyDescent="0.3">
      <c r="A20" s="29" t="s">
        <v>35</v>
      </c>
      <c r="B20" s="26"/>
      <c r="C20" s="26"/>
      <c r="D20" s="26"/>
      <c r="E20" s="26"/>
      <c r="F20" s="26"/>
      <c r="G20" s="26"/>
      <c r="H20" s="26"/>
    </row>
    <row r="22" spans="1:8" x14ac:dyDescent="0.3">
      <c r="A22" s="20" t="s">
        <v>36</v>
      </c>
    </row>
    <row r="23" spans="1:8" x14ac:dyDescent="0.3">
      <c r="A23" s="21" t="s">
        <v>11</v>
      </c>
      <c r="B23" s="21" t="s">
        <v>1</v>
      </c>
      <c r="C23" s="21" t="s">
        <v>2</v>
      </c>
      <c r="D23" s="21" t="s">
        <v>3</v>
      </c>
    </row>
    <row r="24" spans="1:8" x14ac:dyDescent="0.3">
      <c r="A24" s="22"/>
      <c r="B24" s="22">
        <v>0</v>
      </c>
      <c r="C24" s="22">
        <v>0</v>
      </c>
      <c r="D24" s="22">
        <f t="shared" ref="D24:D29" si="0">B24-C24</f>
        <v>0</v>
      </c>
    </row>
    <row r="25" spans="1:8" x14ac:dyDescent="0.3">
      <c r="A25" s="22"/>
      <c r="B25" s="22">
        <v>0</v>
      </c>
      <c r="C25" s="22">
        <v>0</v>
      </c>
      <c r="D25" s="22">
        <f t="shared" si="0"/>
        <v>0</v>
      </c>
    </row>
    <row r="26" spans="1:8" x14ac:dyDescent="0.3">
      <c r="A26" s="22"/>
      <c r="B26" s="22">
        <v>0</v>
      </c>
      <c r="C26" s="22">
        <v>0</v>
      </c>
      <c r="D26" s="22">
        <f t="shared" si="0"/>
        <v>0</v>
      </c>
    </row>
    <row r="27" spans="1:8" x14ac:dyDescent="0.3">
      <c r="A27" s="22"/>
      <c r="B27" s="22">
        <v>0</v>
      </c>
      <c r="C27" s="22">
        <v>0</v>
      </c>
      <c r="D27" s="22">
        <f t="shared" si="0"/>
        <v>0</v>
      </c>
    </row>
    <row r="28" spans="1:8" x14ac:dyDescent="0.3">
      <c r="A28" s="22"/>
      <c r="B28" s="22">
        <v>0</v>
      </c>
      <c r="C28" s="22">
        <v>0</v>
      </c>
      <c r="D28" s="22">
        <f t="shared" si="0"/>
        <v>0</v>
      </c>
    </row>
    <row r="29" spans="1:8" x14ac:dyDescent="0.3">
      <c r="A29" s="22"/>
      <c r="B29" s="22">
        <v>0</v>
      </c>
      <c r="C29" s="22">
        <v>0</v>
      </c>
      <c r="D29" s="22">
        <f t="shared" si="0"/>
        <v>0</v>
      </c>
    </row>
  </sheetData>
  <mergeCells count="5">
    <mergeCell ref="A20:H20"/>
    <mergeCell ref="A2:H2"/>
    <mergeCell ref="A1:H1"/>
    <mergeCell ref="D4:H4"/>
    <mergeCell ref="A4:C4"/>
  </mergeCells>
  <conditionalFormatting sqref="E6">
    <cfRule type="expression" dxfId="8" priority="3">
      <formula>$E$10&gt;0</formula>
    </cfRule>
    <cfRule type="expression" dxfId="7" priority="4">
      <formula>$E$10&lt;=0</formula>
    </cfRule>
  </conditionalFormatting>
  <conditionalFormatting sqref="E10">
    <cfRule type="cellIs" dxfId="6" priority="1" operator="greaterThan">
      <formula>0</formula>
    </cfRule>
    <cfRule type="cellIs" dxfId="5" priority="2" operator="lessThanOrEqual">
      <formula>0</formula>
    </cfRule>
  </conditionalFormatting>
  <dataValidations count="1">
    <dataValidation type="decimal" promptTitle="Win rate" prompt="Enter between 0% and 100% (e.g., 25%)." sqref="B17" xr:uid="{00000000-0002-0000-0100-000000000000}">
      <formula1>0</formula1>
      <formula2>1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showGridLines="0" workbookViewId="0">
      <pane ySplit="6" topLeftCell="A7" activePane="bottomLeft" state="frozen"/>
      <selection pane="bottomLeft" sqref="A1:H1"/>
    </sheetView>
  </sheetViews>
  <sheetFormatPr baseColWidth="10" defaultColWidth="8.88671875" defaultRowHeight="14.4" x14ac:dyDescent="0.3"/>
  <cols>
    <col min="1" max="1" width="22" customWidth="1"/>
    <col min="2" max="2" width="24" customWidth="1"/>
    <col min="3" max="3" width="26" customWidth="1"/>
    <col min="4" max="4" width="44" customWidth="1"/>
    <col min="5" max="5" width="18" customWidth="1"/>
    <col min="6" max="7" width="14" customWidth="1"/>
    <col min="8" max="8" width="16" customWidth="1"/>
  </cols>
  <sheetData>
    <row r="1" spans="1:8" x14ac:dyDescent="0.3">
      <c r="A1" s="30" t="s">
        <v>37</v>
      </c>
      <c r="B1" s="26"/>
      <c r="C1" s="26"/>
      <c r="D1" s="26"/>
      <c r="E1" s="26"/>
      <c r="F1" s="26"/>
      <c r="G1" s="26"/>
      <c r="H1" s="26"/>
    </row>
    <row r="3" spans="1:8" x14ac:dyDescent="0.3">
      <c r="A3" s="10" t="s">
        <v>11</v>
      </c>
      <c r="B3" s="11" t="str">
        <f>Inputs_Gap!B6</f>
        <v>2026-01</v>
      </c>
      <c r="D3" s="10" t="s">
        <v>3</v>
      </c>
      <c r="E3" s="12">
        <f>Inputs_Gap!E10</f>
        <v>0</v>
      </c>
      <c r="G3" s="10" t="s">
        <v>38</v>
      </c>
      <c r="H3" s="12">
        <f>Inputs_Gap!E18</f>
        <v>0</v>
      </c>
    </row>
    <row r="4" spans="1:8" x14ac:dyDescent="0.3">
      <c r="A4" s="10" t="s">
        <v>39</v>
      </c>
      <c r="B4" s="13">
        <f>Inputs_Gap!E15</f>
        <v>0</v>
      </c>
      <c r="D4" s="10" t="s">
        <v>4</v>
      </c>
      <c r="E4" s="14">
        <f>Inputs_Gap!E11</f>
        <v>0</v>
      </c>
    </row>
    <row r="6" spans="1:8" x14ac:dyDescent="0.3">
      <c r="A6" s="15" t="s">
        <v>40</v>
      </c>
      <c r="B6" s="15" t="s">
        <v>41</v>
      </c>
      <c r="C6" s="15" t="s">
        <v>42</v>
      </c>
      <c r="D6" s="15" t="s">
        <v>43</v>
      </c>
      <c r="E6" s="15" t="s">
        <v>44</v>
      </c>
      <c r="F6" s="15" t="s">
        <v>45</v>
      </c>
      <c r="G6" s="15" t="s">
        <v>5</v>
      </c>
      <c r="H6" s="15" t="s">
        <v>46</v>
      </c>
    </row>
    <row r="7" spans="1:8" ht="28.8" x14ac:dyDescent="0.3">
      <c r="A7" s="16" t="s">
        <v>47</v>
      </c>
      <c r="B7" s="16" t="s">
        <v>48</v>
      </c>
      <c r="C7" s="16" t="s">
        <v>49</v>
      </c>
      <c r="D7" s="16" t="s">
        <v>50</v>
      </c>
      <c r="E7" s="17"/>
      <c r="F7" s="17"/>
      <c r="G7" s="17" t="s">
        <v>51</v>
      </c>
      <c r="H7" s="17"/>
    </row>
    <row r="8" spans="1:8" ht="28.8" x14ac:dyDescent="0.3">
      <c r="A8" s="16" t="s">
        <v>52</v>
      </c>
      <c r="B8" s="16" t="s">
        <v>53</v>
      </c>
      <c r="C8" s="16" t="s">
        <v>54</v>
      </c>
      <c r="D8" s="16" t="s">
        <v>55</v>
      </c>
      <c r="E8" s="17"/>
      <c r="F8" s="17"/>
      <c r="G8" s="17" t="s">
        <v>51</v>
      </c>
      <c r="H8" s="17"/>
    </row>
    <row r="9" spans="1:8" ht="28.8" x14ac:dyDescent="0.3">
      <c r="A9" s="16" t="s">
        <v>56</v>
      </c>
      <c r="B9" s="16" t="s">
        <v>57</v>
      </c>
      <c r="C9" s="16" t="s">
        <v>58</v>
      </c>
      <c r="D9" s="16" t="s">
        <v>59</v>
      </c>
      <c r="E9" s="17"/>
      <c r="F9" s="17"/>
      <c r="G9" s="17" t="s">
        <v>51</v>
      </c>
      <c r="H9" s="17"/>
    </row>
  </sheetData>
  <mergeCells count="1">
    <mergeCell ref="A1:H1"/>
  </mergeCells>
  <conditionalFormatting sqref="E3">
    <cfRule type="cellIs" dxfId="4" priority="4" operator="greaterThan">
      <formula>0</formula>
    </cfRule>
    <cfRule type="cellIs" dxfId="3" priority="5" operator="lessThanOrEqual">
      <formula>0</formula>
    </cfRule>
  </conditionalFormatting>
  <conditionalFormatting sqref="G7:G206">
    <cfRule type="cellIs" dxfId="2" priority="1" operator="equal">
      <formula>"Done"</formula>
    </cfRule>
    <cfRule type="cellIs" dxfId="1" priority="2" operator="equal">
      <formula>"In progress"</formula>
    </cfRule>
    <cfRule type="cellIs" dxfId="0" priority="3" operator="equal">
      <formula>"Not started"</formula>
    </cfRule>
  </conditionalFormatting>
  <dataValidations count="1">
    <dataValidation type="list" allowBlank="1" sqref="G7:G206" xr:uid="{00000000-0002-0000-0200-000000000000}">
      <formula1>"Not started,In progress,Done"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showGridLines="0" workbookViewId="0">
      <pane ySplit="2" topLeftCell="A3" activePane="bottomLeft" state="frozen"/>
      <selection pane="bottomLeft" sqref="A1:F1"/>
    </sheetView>
  </sheetViews>
  <sheetFormatPr baseColWidth="10" defaultColWidth="8.88671875" defaultRowHeight="14.4" x14ac:dyDescent="0.3"/>
  <cols>
    <col min="1" max="1" width="34" customWidth="1"/>
    <col min="2" max="6" width="18" customWidth="1"/>
  </cols>
  <sheetData>
    <row r="1" spans="1:6" x14ac:dyDescent="0.3">
      <c r="A1" s="30" t="s">
        <v>60</v>
      </c>
      <c r="B1" s="26"/>
      <c r="C1" s="26"/>
      <c r="D1" s="26"/>
      <c r="E1" s="26"/>
      <c r="F1" s="26"/>
    </row>
    <row r="3" spans="1:6" x14ac:dyDescent="0.3">
      <c r="A3" s="31" t="s">
        <v>61</v>
      </c>
      <c r="B3" s="26"/>
      <c r="C3" s="26"/>
      <c r="D3" s="26"/>
      <c r="E3" s="26"/>
      <c r="F3" s="26"/>
    </row>
    <row r="4" spans="1:6" x14ac:dyDescent="0.3">
      <c r="A4" s="32" t="s">
        <v>62</v>
      </c>
      <c r="B4" s="33"/>
      <c r="C4" s="33"/>
      <c r="D4" s="33"/>
      <c r="E4" s="33"/>
      <c r="F4" s="34"/>
    </row>
    <row r="5" spans="1:6" x14ac:dyDescent="0.3">
      <c r="A5" s="35"/>
      <c r="B5" s="26"/>
      <c r="C5" s="26"/>
      <c r="D5" s="26"/>
      <c r="E5" s="26"/>
      <c r="F5" s="36"/>
    </row>
    <row r="6" spans="1:6" x14ac:dyDescent="0.3">
      <c r="A6" s="37"/>
      <c r="B6" s="38"/>
      <c r="C6" s="38"/>
      <c r="D6" s="38"/>
      <c r="E6" s="38"/>
      <c r="F6" s="39"/>
    </row>
    <row r="8" spans="1:6" x14ac:dyDescent="0.3">
      <c r="A8" s="31" t="s">
        <v>63</v>
      </c>
      <c r="B8" s="26"/>
      <c r="C8" s="26"/>
      <c r="D8" s="26"/>
      <c r="E8" s="26"/>
      <c r="F8" s="26"/>
    </row>
    <row r="9" spans="1:6" x14ac:dyDescent="0.3">
      <c r="A9" s="32" t="s">
        <v>64</v>
      </c>
      <c r="B9" s="33"/>
      <c r="C9" s="33"/>
      <c r="D9" s="33"/>
      <c r="E9" s="33"/>
      <c r="F9" s="34"/>
    </row>
    <row r="10" spans="1:6" x14ac:dyDescent="0.3">
      <c r="A10" s="35"/>
      <c r="B10" s="26"/>
      <c r="C10" s="26"/>
      <c r="D10" s="26"/>
      <c r="E10" s="26"/>
      <c r="F10" s="36"/>
    </row>
    <row r="11" spans="1:6" x14ac:dyDescent="0.3">
      <c r="A11" s="37"/>
      <c r="B11" s="38"/>
      <c r="C11" s="38"/>
      <c r="D11" s="38"/>
      <c r="E11" s="38"/>
      <c r="F11" s="39"/>
    </row>
    <row r="13" spans="1:6" x14ac:dyDescent="0.3">
      <c r="A13" s="31" t="s">
        <v>65</v>
      </c>
      <c r="B13" s="26"/>
      <c r="C13" s="26"/>
      <c r="D13" s="26"/>
      <c r="E13" s="26"/>
      <c r="F13" s="26"/>
    </row>
    <row r="14" spans="1:6" x14ac:dyDescent="0.3">
      <c r="A14" s="32" t="s">
        <v>66</v>
      </c>
      <c r="B14" s="33"/>
      <c r="C14" s="33"/>
      <c r="D14" s="33"/>
      <c r="E14" s="33"/>
      <c r="F14" s="34"/>
    </row>
    <row r="15" spans="1:6" x14ac:dyDescent="0.3">
      <c r="A15" s="35"/>
      <c r="B15" s="26"/>
      <c r="C15" s="26"/>
      <c r="D15" s="26"/>
      <c r="E15" s="26"/>
      <c r="F15" s="36"/>
    </row>
    <row r="16" spans="1:6" x14ac:dyDescent="0.3">
      <c r="A16" s="37"/>
      <c r="B16" s="38"/>
      <c r="C16" s="38"/>
      <c r="D16" s="38"/>
      <c r="E16" s="38"/>
      <c r="F16" s="39"/>
    </row>
    <row r="18" spans="1:6" x14ac:dyDescent="0.3">
      <c r="A18" s="31" t="s">
        <v>67</v>
      </c>
      <c r="B18" s="26"/>
      <c r="C18" s="26"/>
      <c r="D18" s="26"/>
      <c r="E18" s="26"/>
      <c r="F18" s="26"/>
    </row>
    <row r="19" spans="1:6" x14ac:dyDescent="0.3">
      <c r="A19" s="32" t="s">
        <v>68</v>
      </c>
      <c r="B19" s="33"/>
      <c r="C19" s="33"/>
      <c r="D19" s="33"/>
      <c r="E19" s="33"/>
      <c r="F19" s="34"/>
    </row>
    <row r="20" spans="1:6" x14ac:dyDescent="0.3">
      <c r="A20" s="35"/>
      <c r="B20" s="26"/>
      <c r="C20" s="26"/>
      <c r="D20" s="26"/>
      <c r="E20" s="26"/>
      <c r="F20" s="36"/>
    </row>
    <row r="21" spans="1:6" x14ac:dyDescent="0.3">
      <c r="A21" s="37"/>
      <c r="B21" s="38"/>
      <c r="C21" s="38"/>
      <c r="D21" s="38"/>
      <c r="E21" s="38"/>
      <c r="F21" s="39"/>
    </row>
  </sheetData>
  <mergeCells count="9">
    <mergeCell ref="A1:F1"/>
    <mergeCell ref="A4:F6"/>
    <mergeCell ref="A8:F8"/>
    <mergeCell ref="A18:F18"/>
    <mergeCell ref="A3:F3"/>
    <mergeCell ref="A19:F21"/>
    <mergeCell ref="A14:F16"/>
    <mergeCell ref="A13:F13"/>
    <mergeCell ref="A9:F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Inputs_Gap</vt:lpstr>
      <vt:lpstr>Plan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YourSalesTutor</dc:creator>
  <cp:lastModifiedBy>John Abado</cp:lastModifiedBy>
  <dcterms:created xsi:type="dcterms:W3CDTF">2026-01-06T18:57:00Z</dcterms:created>
  <dcterms:modified xsi:type="dcterms:W3CDTF">2026-01-06T19:03:58Z</dcterms:modified>
</cp:coreProperties>
</file>